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отчет" sheetId="1" r:id="rId1"/>
    <sheet name="оценк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K11" i="2"/>
  <c r="I11" i="2"/>
  <c r="D11" i="2"/>
  <c r="E11" i="2"/>
  <c r="F11" i="2"/>
  <c r="C11" i="2"/>
  <c r="G13" i="1"/>
  <c r="G15" i="1"/>
  <c r="G17" i="1"/>
  <c r="G11" i="1"/>
  <c r="E22" i="1"/>
  <c r="F22" i="1"/>
  <c r="G22" i="1" s="1"/>
  <c r="E20" i="1"/>
  <c r="F20" i="1"/>
  <c r="G20" i="1" s="1"/>
  <c r="D22" i="1"/>
  <c r="D19" i="1" s="1"/>
  <c r="D20" i="1"/>
  <c r="E19" i="1" l="1"/>
  <c r="F19" i="1"/>
  <c r="G19" i="1" s="1"/>
  <c r="G10" i="1"/>
  <c r="F10" i="1"/>
  <c r="E10" i="1"/>
  <c r="D10" i="1"/>
</calcChain>
</file>

<file path=xl/sharedStrings.xml><?xml version="1.0" encoding="utf-8"?>
<sst xmlns="http://schemas.openxmlformats.org/spreadsheetml/2006/main" count="62" uniqueCount="42">
  <si>
    <t>Источники финансирования</t>
  </si>
  <si>
    <t>Профинансировано (тыс. руб.)</t>
  </si>
  <si>
    <t>Выполнено (тыс. руб.)</t>
  </si>
  <si>
    <t>% выполнения</t>
  </si>
  <si>
    <t>Пояснения</t>
  </si>
  <si>
    <t>Наименования мероприятия</t>
  </si>
  <si>
    <t>№ п/п</t>
  </si>
  <si>
    <t>Итого:</t>
  </si>
  <si>
    <t>За счет средств бюджета муниципального образования</t>
  </si>
  <si>
    <t xml:space="preserve">За счет средств районного бюджета </t>
  </si>
  <si>
    <t xml:space="preserve">За счет средств областного бюджета </t>
  </si>
  <si>
    <t>За счет средств внебюджетных источников</t>
  </si>
  <si>
    <t>x</t>
  </si>
  <si>
    <t>Всего по муниципальной программе</t>
  </si>
  <si>
    <t>Задачи, направленные на достижение цели</t>
  </si>
  <si>
    <t>Бюджет муниципального образования</t>
  </si>
  <si>
    <t>Другие источники</t>
  </si>
  <si>
    <t>Планируемый обьем финансирования на решение данной задачи (тыс.руб.)</t>
  </si>
  <si>
    <t>Фактический обьем финансирования на решение данной задачи (тыс.руб.)</t>
  </si>
  <si>
    <t xml:space="preserve">Количественные и /или качественные целевые показатели, характеризующие достижение целей и решение задач </t>
  </si>
  <si>
    <t>Еденица измерения</t>
  </si>
  <si>
    <t>Базовое значение показателя на начало реализации муниципальной программы</t>
  </si>
  <si>
    <t xml:space="preserve">Глава администрации </t>
  </si>
  <si>
    <t>Подпрограмма: Поддержание существующей сети автомобильных дорог общего пользования</t>
  </si>
  <si>
    <t>Мероприятия:  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ним:</t>
  </si>
  <si>
    <t xml:space="preserve">Протяженность отремонтированных дорог. </t>
  </si>
  <si>
    <t>Улучшение транспортно-эксплуатационного состояния существующих автомобильных дорог на территории МО "Кузёмкинское сельское поселение"</t>
  </si>
  <si>
    <t>С.А. Демченко</t>
  </si>
  <si>
    <t>Исп: А.О. Мельникова Тел.8 (81375) 68-447</t>
  </si>
  <si>
    <t>п.м.</t>
  </si>
  <si>
    <t xml:space="preserve">Отчет о выполнении муниципальной программы муниципального образования «Кузёмкинское сельское поселение»
«Развитие автомобильных дорог в Кузёмкинском сельском поселении» 
на 2021-2023 годы»
</t>
  </si>
  <si>
    <t>за 9 месяцев 2021 года</t>
  </si>
  <si>
    <t>за январь –сентябрь  2021 года</t>
  </si>
  <si>
    <t xml:space="preserve">Планируемый объем финансирования 
на 2021 год             (тыс. руб.)
</t>
  </si>
  <si>
    <t>Ремонт участка автомобильной дороги протяженностью 375 п.м. от д. №11  до д. №25-а по ул. Цветочная в д. Ударник Кингисеппского района Ленинградской области,ремонт участка автомобильной дороги протяженностью 285 п.м. от д. №17-а  до д. №20 по ул. Прибрежная в д. Ударник Кингисеппского района Ленинградской области</t>
  </si>
  <si>
    <t>Ремонт участка автодороги по ул. Полевая в д. Малое Куземкино протяженностью 100м</t>
  </si>
  <si>
    <t xml:space="preserve">Оценка результатов реализации муниципальной программы муниципального образования "Кузёмкинское сельское поселение"
«Развитие автомобильных дорог в Кузёмкинском сельском поселении» на 2021-2023 годы»
</t>
  </si>
  <si>
    <t>Планируемое значение показателя на 2021 год</t>
  </si>
  <si>
    <t>Достигнутое значение показателя за 9 месяцев 2021 года</t>
  </si>
  <si>
    <t>за 9 месяцев 2021г.</t>
  </si>
  <si>
    <t xml:space="preserve">                                  В.П.Кулагин</t>
  </si>
  <si>
    <t>Исп: А.С.Козлова Тел.8 (81375) 68-447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</si>
</sst>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workbookViewId="0">
      <selection activeCell="B1" sqref="B1:H1"/>
    </sheetView>
  </sheetViews>
  <sheetFormatPr defaultRowHeight="15" x14ac:dyDescent="0.25"/>
  <cols>
    <col min="1" max="1" width="4.140625" customWidth="1"/>
    <col min="2" max="2" width="28.42578125" customWidth="1"/>
    <col min="3" max="3" width="29.85546875" customWidth="1"/>
    <col min="4" max="4" width="18.28515625" customWidth="1"/>
    <col min="5" max="5" width="20.28515625" customWidth="1"/>
    <col min="6" max="6" width="13.42578125" customWidth="1"/>
    <col min="7" max="7" width="13.7109375" customWidth="1"/>
    <col min="8" max="8" width="14.28515625" customWidth="1"/>
  </cols>
  <sheetData>
    <row r="1" spans="1:11" ht="69.75" customHeight="1" x14ac:dyDescent="0.25">
      <c r="B1" s="43" t="s">
        <v>30</v>
      </c>
      <c r="C1" s="37"/>
      <c r="D1" s="37"/>
      <c r="E1" s="37"/>
      <c r="F1" s="37"/>
      <c r="G1" s="37"/>
      <c r="H1" s="37"/>
      <c r="I1" s="1"/>
      <c r="J1" s="1"/>
      <c r="K1" s="1"/>
    </row>
    <row r="2" spans="1:11" ht="0.75" customHeight="1" x14ac:dyDescent="0.25">
      <c r="B2" s="3"/>
      <c r="C2" s="3"/>
      <c r="D2" s="3"/>
      <c r="E2" s="3"/>
      <c r="F2" s="3"/>
      <c r="G2" s="3"/>
      <c r="H2" s="3"/>
      <c r="I2" s="1"/>
      <c r="J2" s="1"/>
      <c r="K2" s="1"/>
    </row>
    <row r="3" spans="1:11" x14ac:dyDescent="0.25">
      <c r="B3" s="37" t="s">
        <v>31</v>
      </c>
      <c r="C3" s="37"/>
      <c r="D3" s="37"/>
      <c r="E3" s="37"/>
      <c r="F3" s="37"/>
      <c r="G3" s="37"/>
      <c r="H3" s="37"/>
      <c r="I3" s="1"/>
      <c r="J3" s="1"/>
      <c r="K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38" t="s">
        <v>6</v>
      </c>
      <c r="B5" s="38" t="s">
        <v>5</v>
      </c>
      <c r="C5" s="38" t="s">
        <v>0</v>
      </c>
      <c r="D5" s="44" t="s">
        <v>32</v>
      </c>
      <c r="E5" s="44"/>
      <c r="F5" s="44"/>
      <c r="G5" s="44"/>
      <c r="H5" s="38" t="s">
        <v>4</v>
      </c>
      <c r="I5" s="1"/>
      <c r="J5" s="1"/>
      <c r="K5" s="1"/>
    </row>
    <row r="6" spans="1:11" ht="85.5" x14ac:dyDescent="0.25">
      <c r="A6" s="39"/>
      <c r="B6" s="39"/>
      <c r="C6" s="39"/>
      <c r="D6" s="5" t="s">
        <v>33</v>
      </c>
      <c r="E6" s="5" t="s">
        <v>1</v>
      </c>
      <c r="F6" s="5" t="s">
        <v>2</v>
      </c>
      <c r="G6" s="5" t="s">
        <v>3</v>
      </c>
      <c r="H6" s="39"/>
      <c r="I6" s="2"/>
      <c r="J6" s="1"/>
      <c r="K6" s="1"/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"/>
      <c r="J7" s="1"/>
      <c r="K7" s="1"/>
    </row>
    <row r="8" spans="1:11" ht="18" customHeight="1" x14ac:dyDescent="0.25">
      <c r="A8" s="40" t="s">
        <v>23</v>
      </c>
      <c r="B8" s="41"/>
      <c r="C8" s="41"/>
      <c r="D8" s="41"/>
      <c r="E8" s="41"/>
      <c r="F8" s="41"/>
      <c r="G8" s="41"/>
      <c r="H8" s="42"/>
      <c r="I8" s="1"/>
      <c r="J8" s="1"/>
      <c r="K8" s="1"/>
    </row>
    <row r="9" spans="1:11" ht="27.6" customHeight="1" x14ac:dyDescent="0.25">
      <c r="A9" s="40" t="s">
        <v>24</v>
      </c>
      <c r="B9" s="41"/>
      <c r="C9" s="41"/>
      <c r="D9" s="41"/>
      <c r="E9" s="41"/>
      <c r="F9" s="41"/>
      <c r="G9" s="41"/>
      <c r="H9" s="42"/>
      <c r="I9" s="1"/>
      <c r="J9" s="1"/>
      <c r="K9" s="1"/>
    </row>
    <row r="10" spans="1:11" ht="39.75" customHeight="1" x14ac:dyDescent="0.25">
      <c r="A10" s="32">
        <v>4</v>
      </c>
      <c r="B10" s="17"/>
      <c r="C10" s="7" t="s">
        <v>7</v>
      </c>
      <c r="D10" s="18">
        <f>D11+D12+D13+D14+D15+D16+D17+D18</f>
        <v>1430235.5999999999</v>
      </c>
      <c r="E10" s="18">
        <f t="shared" ref="E10:G10" si="0">E11+E12+E13+E14+E15+E16+E17+E18</f>
        <v>1430235.5999999999</v>
      </c>
      <c r="F10" s="18">
        <f t="shared" si="0"/>
        <v>1430235.5999999999</v>
      </c>
      <c r="G10" s="18">
        <f t="shared" si="0"/>
        <v>400</v>
      </c>
      <c r="H10" s="17"/>
      <c r="I10" s="1"/>
      <c r="J10" s="1"/>
      <c r="K10" s="1"/>
    </row>
    <row r="11" spans="1:11" ht="31.5" customHeight="1" x14ac:dyDescent="0.25">
      <c r="A11" s="33"/>
      <c r="B11" s="23" t="s">
        <v>34</v>
      </c>
      <c r="C11" s="8" t="s">
        <v>8</v>
      </c>
      <c r="D11" s="55">
        <v>178064.15</v>
      </c>
      <c r="E11" s="55">
        <v>178064.15</v>
      </c>
      <c r="F11" s="55">
        <v>178064.15</v>
      </c>
      <c r="G11" s="55">
        <f>F11*100/D11</f>
        <v>100</v>
      </c>
      <c r="H11" s="25"/>
      <c r="I11" s="1"/>
      <c r="J11" s="1"/>
      <c r="K11" s="1"/>
    </row>
    <row r="12" spans="1:11" ht="39.75" customHeight="1" x14ac:dyDescent="0.25">
      <c r="A12" s="33"/>
      <c r="B12" s="23"/>
      <c r="C12" s="8" t="s">
        <v>9</v>
      </c>
      <c r="D12" s="55">
        <v>0</v>
      </c>
      <c r="E12" s="55">
        <v>0</v>
      </c>
      <c r="F12" s="55">
        <v>0</v>
      </c>
      <c r="G12" s="55">
        <v>0</v>
      </c>
      <c r="H12" s="35"/>
      <c r="I12" s="1"/>
      <c r="J12" s="1"/>
      <c r="K12" s="1"/>
    </row>
    <row r="13" spans="1:11" ht="39.75" customHeight="1" x14ac:dyDescent="0.25">
      <c r="A13" s="33"/>
      <c r="B13" s="23"/>
      <c r="C13" s="8" t="s">
        <v>10</v>
      </c>
      <c r="D13" s="55">
        <v>1009028.77</v>
      </c>
      <c r="E13" s="55">
        <v>1009028.77</v>
      </c>
      <c r="F13" s="55">
        <v>1009028.77</v>
      </c>
      <c r="G13" s="55">
        <f t="shared" ref="G12:G23" si="1">F13*100/D13</f>
        <v>100</v>
      </c>
      <c r="H13" s="35"/>
      <c r="I13" s="1"/>
      <c r="J13" s="1"/>
      <c r="K13" s="1"/>
    </row>
    <row r="14" spans="1:11" ht="22.5" customHeight="1" x14ac:dyDescent="0.25">
      <c r="A14" s="33"/>
      <c r="B14" s="24"/>
      <c r="C14" s="13" t="s">
        <v>11</v>
      </c>
      <c r="D14" s="56">
        <v>0</v>
      </c>
      <c r="E14" s="56">
        <v>0</v>
      </c>
      <c r="F14" s="56">
        <v>0</v>
      </c>
      <c r="G14" s="55">
        <v>0</v>
      </c>
      <c r="H14" s="36"/>
      <c r="I14" s="1"/>
      <c r="J14" s="1"/>
      <c r="K14" s="1"/>
    </row>
    <row r="15" spans="1:11" ht="39.75" customHeight="1" x14ac:dyDescent="0.25">
      <c r="A15" s="33"/>
      <c r="B15" s="23" t="s">
        <v>35</v>
      </c>
      <c r="C15" s="8" t="s">
        <v>8</v>
      </c>
      <c r="D15" s="55">
        <v>36471.449999999997</v>
      </c>
      <c r="E15" s="55">
        <v>36471.449999999997</v>
      </c>
      <c r="F15" s="55">
        <v>36471.449999999997</v>
      </c>
      <c r="G15" s="55">
        <f t="shared" si="1"/>
        <v>100</v>
      </c>
      <c r="H15" s="25"/>
      <c r="I15" s="1"/>
      <c r="J15" s="1"/>
      <c r="K15" s="1"/>
    </row>
    <row r="16" spans="1:11" ht="39.75" customHeight="1" x14ac:dyDescent="0.25">
      <c r="A16" s="33"/>
      <c r="B16" s="23"/>
      <c r="C16" s="8" t="s">
        <v>9</v>
      </c>
      <c r="D16" s="55">
        <v>0</v>
      </c>
      <c r="E16" s="55">
        <v>0</v>
      </c>
      <c r="F16" s="55">
        <v>0</v>
      </c>
      <c r="G16" s="55">
        <v>0</v>
      </c>
      <c r="H16" s="26"/>
      <c r="I16" s="1"/>
      <c r="J16" s="1"/>
      <c r="K16" s="1"/>
    </row>
    <row r="17" spans="1:11" ht="39.75" customHeight="1" x14ac:dyDescent="0.25">
      <c r="A17" s="33"/>
      <c r="B17" s="23"/>
      <c r="C17" s="8" t="s">
        <v>10</v>
      </c>
      <c r="D17" s="55">
        <v>206671.23</v>
      </c>
      <c r="E17" s="55">
        <v>206671.23</v>
      </c>
      <c r="F17" s="55">
        <v>206671.23</v>
      </c>
      <c r="G17" s="55">
        <f t="shared" si="1"/>
        <v>100</v>
      </c>
      <c r="H17" s="26"/>
      <c r="I17" s="1"/>
      <c r="J17" s="1"/>
      <c r="K17" s="1"/>
    </row>
    <row r="18" spans="1:11" ht="39.75" customHeight="1" x14ac:dyDescent="0.25">
      <c r="A18" s="34"/>
      <c r="B18" s="24"/>
      <c r="C18" s="13" t="s">
        <v>11</v>
      </c>
      <c r="D18" s="56">
        <v>0</v>
      </c>
      <c r="E18" s="56">
        <v>0</v>
      </c>
      <c r="F18" s="56">
        <v>0</v>
      </c>
      <c r="G18" s="55">
        <v>0</v>
      </c>
      <c r="H18" s="27"/>
      <c r="I18" s="1"/>
      <c r="J18" s="1"/>
      <c r="K18" s="1"/>
    </row>
    <row r="19" spans="1:11" ht="39.75" customHeight="1" x14ac:dyDescent="0.25">
      <c r="A19" s="28" t="s">
        <v>12</v>
      </c>
      <c r="B19" s="29" t="s">
        <v>13</v>
      </c>
      <c r="C19" s="7" t="s">
        <v>7</v>
      </c>
      <c r="D19" s="57">
        <f>D20+D21+D22+D23</f>
        <v>1430235.6</v>
      </c>
      <c r="E19" s="57">
        <f t="shared" ref="E19:F19" si="2">E20+E21+E22+E23</f>
        <v>1430235.6</v>
      </c>
      <c r="F19" s="57">
        <f t="shared" si="2"/>
        <v>1430235.6</v>
      </c>
      <c r="G19" s="55">
        <f t="shared" si="1"/>
        <v>100</v>
      </c>
      <c r="H19" s="28" t="s">
        <v>12</v>
      </c>
      <c r="I19" s="1"/>
      <c r="J19" s="1"/>
      <c r="K19" s="1"/>
    </row>
    <row r="20" spans="1:11" ht="39.75" customHeight="1" x14ac:dyDescent="0.25">
      <c r="A20" s="28"/>
      <c r="B20" s="30"/>
      <c r="C20" s="9" t="s">
        <v>8</v>
      </c>
      <c r="D20" s="57">
        <f>D11+D15</f>
        <v>214535.59999999998</v>
      </c>
      <c r="E20" s="57">
        <f t="shared" ref="E20:F20" si="3">E11+E15</f>
        <v>214535.59999999998</v>
      </c>
      <c r="F20" s="57">
        <f t="shared" si="3"/>
        <v>214535.59999999998</v>
      </c>
      <c r="G20" s="55">
        <f t="shared" si="1"/>
        <v>100</v>
      </c>
      <c r="H20" s="28"/>
      <c r="I20" s="1"/>
      <c r="J20" s="1"/>
      <c r="K20" s="1"/>
    </row>
    <row r="21" spans="1:11" ht="39.75" customHeight="1" x14ac:dyDescent="0.25">
      <c r="A21" s="28"/>
      <c r="B21" s="30"/>
      <c r="C21" s="9" t="s">
        <v>9</v>
      </c>
      <c r="D21" s="57">
        <v>0</v>
      </c>
      <c r="E21" s="57">
        <v>0</v>
      </c>
      <c r="F21" s="57">
        <v>0</v>
      </c>
      <c r="G21" s="55">
        <v>0</v>
      </c>
      <c r="H21" s="28"/>
      <c r="I21" s="1"/>
      <c r="J21" s="1"/>
      <c r="K21" s="1"/>
    </row>
    <row r="22" spans="1:11" ht="39.75" customHeight="1" x14ac:dyDescent="0.25">
      <c r="A22" s="28"/>
      <c r="B22" s="30"/>
      <c r="C22" s="9" t="s">
        <v>10</v>
      </c>
      <c r="D22" s="57">
        <f>D13+D17</f>
        <v>1215700</v>
      </c>
      <c r="E22" s="57">
        <f t="shared" ref="E22:F22" si="4">E13+E17</f>
        <v>1215700</v>
      </c>
      <c r="F22" s="57">
        <f t="shared" si="4"/>
        <v>1215700</v>
      </c>
      <c r="G22" s="55">
        <f t="shared" si="1"/>
        <v>100</v>
      </c>
      <c r="H22" s="28"/>
      <c r="I22" s="1"/>
      <c r="J22" s="1"/>
      <c r="K22" s="1"/>
    </row>
    <row r="23" spans="1:11" ht="39.75" customHeight="1" x14ac:dyDescent="0.25">
      <c r="A23" s="28"/>
      <c r="B23" s="31"/>
      <c r="C23" s="9" t="s">
        <v>11</v>
      </c>
      <c r="D23" s="57">
        <v>0</v>
      </c>
      <c r="E23" s="57">
        <v>0</v>
      </c>
      <c r="F23" s="57">
        <v>0</v>
      </c>
      <c r="G23" s="55">
        <v>0</v>
      </c>
      <c r="H23" s="28"/>
      <c r="I23" s="1"/>
      <c r="J23" s="1"/>
      <c r="K23" s="1"/>
    </row>
    <row r="24" spans="1:11" ht="39.75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4" t="s">
        <v>22</v>
      </c>
      <c r="B26" s="4"/>
      <c r="C26" s="4"/>
      <c r="D26" s="4" t="s">
        <v>27</v>
      </c>
      <c r="E26" s="1"/>
      <c r="F26" s="1"/>
      <c r="G26" s="1"/>
      <c r="H26" s="1"/>
      <c r="I26" s="1"/>
      <c r="J26" s="1"/>
      <c r="K26" s="1"/>
    </row>
    <row r="27" spans="1:11" x14ac:dyDescent="0.25">
      <c r="A27" s="4"/>
      <c r="B27" s="4"/>
      <c r="C27" s="4"/>
      <c r="D27" s="4"/>
      <c r="E27" s="1"/>
      <c r="F27" s="1"/>
      <c r="G27" s="1"/>
      <c r="H27" s="1"/>
      <c r="I27" s="1"/>
      <c r="J27" s="1"/>
      <c r="K27" s="1"/>
    </row>
    <row r="28" spans="1:11" x14ac:dyDescent="0.25">
      <c r="A28" s="4" t="s">
        <v>28</v>
      </c>
      <c r="B28" s="4"/>
      <c r="C28" s="4"/>
      <c r="D28" s="4"/>
      <c r="E28" s="1"/>
      <c r="F28" s="1"/>
      <c r="G28" s="1"/>
      <c r="H28" s="1"/>
      <c r="I28" s="1"/>
      <c r="J28" s="1"/>
      <c r="K28" s="1"/>
    </row>
    <row r="29" spans="1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409.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17">
    <mergeCell ref="B1:H1"/>
    <mergeCell ref="D5:G5"/>
    <mergeCell ref="H5:H6"/>
    <mergeCell ref="C5:C6"/>
    <mergeCell ref="B5:B6"/>
    <mergeCell ref="A10:A18"/>
    <mergeCell ref="B3:H3"/>
    <mergeCell ref="A5:A6"/>
    <mergeCell ref="A8:H8"/>
    <mergeCell ref="A9:H9"/>
    <mergeCell ref="B11:B14"/>
    <mergeCell ref="H11:H14"/>
    <mergeCell ref="B15:B18"/>
    <mergeCell ref="H15:H18"/>
    <mergeCell ref="A19:A23"/>
    <mergeCell ref="B19:B23"/>
    <mergeCell ref="H19:H23"/>
  </mergeCells>
  <pageMargins left="0.7" right="0.7" top="0.75" bottom="0.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F18" sqref="F18"/>
    </sheetView>
  </sheetViews>
  <sheetFormatPr defaultRowHeight="15" x14ac:dyDescent="0.25"/>
  <cols>
    <col min="1" max="1" width="3.7109375" customWidth="1"/>
    <col min="2" max="2" width="13.7109375" customWidth="1"/>
    <col min="3" max="3" width="13.5703125" customWidth="1"/>
    <col min="4" max="4" width="8.28515625" customWidth="1"/>
    <col min="5" max="5" width="13.140625" customWidth="1"/>
    <col min="6" max="6" width="9" customWidth="1"/>
    <col min="7" max="7" width="16.28515625" customWidth="1"/>
    <col min="9" max="9" width="13.7109375" customWidth="1"/>
    <col min="10" max="10" width="12" customWidth="1"/>
    <col min="11" max="11" width="14.7109375" customWidth="1"/>
  </cols>
  <sheetData>
    <row r="2" spans="1:11" ht="52.5" customHeight="1" x14ac:dyDescent="0.25">
      <c r="A2" s="52" t="s">
        <v>36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idden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52" t="s">
        <v>39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60.75" customHeight="1" x14ac:dyDescent="0.25">
      <c r="A6" s="29" t="s">
        <v>6</v>
      </c>
      <c r="B6" s="29" t="s">
        <v>14</v>
      </c>
      <c r="C6" s="53" t="s">
        <v>17</v>
      </c>
      <c r="D6" s="54"/>
      <c r="E6" s="53" t="s">
        <v>18</v>
      </c>
      <c r="F6" s="54"/>
      <c r="G6" s="29" t="s">
        <v>19</v>
      </c>
      <c r="H6" s="29" t="s">
        <v>20</v>
      </c>
      <c r="I6" s="29" t="s">
        <v>21</v>
      </c>
      <c r="J6" s="29" t="s">
        <v>37</v>
      </c>
      <c r="K6" s="29" t="s">
        <v>38</v>
      </c>
    </row>
    <row r="7" spans="1:11" ht="46.5" customHeight="1" x14ac:dyDescent="0.25">
      <c r="A7" s="31"/>
      <c r="B7" s="31"/>
      <c r="C7" s="12" t="s">
        <v>15</v>
      </c>
      <c r="D7" s="12" t="s">
        <v>16</v>
      </c>
      <c r="E7" s="12" t="s">
        <v>15</v>
      </c>
      <c r="F7" s="12" t="s">
        <v>16</v>
      </c>
      <c r="G7" s="31"/>
      <c r="H7" s="31"/>
      <c r="I7" s="31"/>
      <c r="J7" s="31"/>
      <c r="K7" s="31"/>
    </row>
    <row r="8" spans="1:11" ht="46.15" customHeight="1" x14ac:dyDescent="0.25">
      <c r="A8" s="45">
        <v>3</v>
      </c>
      <c r="B8" s="25" t="s">
        <v>26</v>
      </c>
      <c r="C8" s="49">
        <v>178.1</v>
      </c>
      <c r="D8" s="49">
        <v>1009</v>
      </c>
      <c r="E8" s="49">
        <v>178.1</v>
      </c>
      <c r="F8" s="49">
        <v>1009</v>
      </c>
      <c r="G8" s="25" t="s">
        <v>25</v>
      </c>
      <c r="H8" s="45" t="s">
        <v>29</v>
      </c>
      <c r="I8" s="45">
        <v>0</v>
      </c>
      <c r="J8" s="47">
        <v>660</v>
      </c>
      <c r="K8" s="45">
        <v>660</v>
      </c>
    </row>
    <row r="9" spans="1:11" ht="93.75" customHeight="1" x14ac:dyDescent="0.25">
      <c r="A9" s="51"/>
      <c r="B9" s="35"/>
      <c r="C9" s="46"/>
      <c r="D9" s="46"/>
      <c r="E9" s="46"/>
      <c r="F9" s="46"/>
      <c r="G9" s="50"/>
      <c r="H9" s="46"/>
      <c r="I9" s="46"/>
      <c r="J9" s="48"/>
      <c r="K9" s="46"/>
    </row>
    <row r="10" spans="1:11" ht="93.75" customHeight="1" x14ac:dyDescent="0.25">
      <c r="A10" s="51"/>
      <c r="B10" s="35"/>
      <c r="C10" s="19">
        <v>36.5</v>
      </c>
      <c r="D10" s="19">
        <v>206.7</v>
      </c>
      <c r="E10" s="19">
        <v>36.5</v>
      </c>
      <c r="F10" s="19">
        <v>206.7</v>
      </c>
      <c r="G10" s="20" t="s">
        <v>25</v>
      </c>
      <c r="H10" s="21" t="s">
        <v>29</v>
      </c>
      <c r="I10" s="21">
        <v>0</v>
      </c>
      <c r="J10" s="22">
        <v>100</v>
      </c>
      <c r="K10" s="21">
        <v>100</v>
      </c>
    </row>
    <row r="11" spans="1:11" x14ac:dyDescent="0.25">
      <c r="A11" s="14" t="s">
        <v>12</v>
      </c>
      <c r="B11" s="15" t="s">
        <v>7</v>
      </c>
      <c r="C11" s="16">
        <f>C8+C10</f>
        <v>214.6</v>
      </c>
      <c r="D11" s="16">
        <f t="shared" ref="D11:F11" si="0">D8+D10</f>
        <v>1215.7</v>
      </c>
      <c r="E11" s="16">
        <f t="shared" si="0"/>
        <v>214.6</v>
      </c>
      <c r="F11" s="16">
        <f t="shared" si="0"/>
        <v>1215.7</v>
      </c>
      <c r="G11" s="15" t="s">
        <v>12</v>
      </c>
      <c r="H11" s="15" t="s">
        <v>12</v>
      </c>
      <c r="I11" s="15">
        <f>I8+I10</f>
        <v>0</v>
      </c>
      <c r="J11" s="15">
        <f t="shared" ref="J11:K11" si="1">J8+J10</f>
        <v>760</v>
      </c>
      <c r="K11" s="15">
        <f t="shared" si="1"/>
        <v>760</v>
      </c>
    </row>
    <row r="14" spans="1:11" x14ac:dyDescent="0.25">
      <c r="A14" s="4" t="s">
        <v>22</v>
      </c>
      <c r="B14" s="4"/>
      <c r="C14" s="4"/>
      <c r="D14" s="4" t="s">
        <v>40</v>
      </c>
    </row>
    <row r="15" spans="1:11" x14ac:dyDescent="0.25">
      <c r="A15" s="4"/>
      <c r="B15" s="4"/>
      <c r="C15" s="4"/>
      <c r="D15" s="4"/>
    </row>
    <row r="16" spans="1:11" x14ac:dyDescent="0.25">
      <c r="A16" s="4" t="s">
        <v>41</v>
      </c>
      <c r="B16" s="4"/>
      <c r="C16" s="4"/>
      <c r="D16" s="4"/>
    </row>
  </sheetData>
  <mergeCells count="22">
    <mergeCell ref="A8:A10"/>
    <mergeCell ref="A2:K2"/>
    <mergeCell ref="A4:K4"/>
    <mergeCell ref="B6:B7"/>
    <mergeCell ref="A6:A7"/>
    <mergeCell ref="C6:D6"/>
    <mergeCell ref="E6:F6"/>
    <mergeCell ref="G6:G7"/>
    <mergeCell ref="H6:H7"/>
    <mergeCell ref="I6:I7"/>
    <mergeCell ref="J6:J7"/>
    <mergeCell ref="K6:K7"/>
    <mergeCell ref="B8:B10"/>
    <mergeCell ref="C8:C9"/>
    <mergeCell ref="I8:I9"/>
    <mergeCell ref="J8:J9"/>
    <mergeCell ref="K8:K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оценка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2021-11-01T07:29:41Z</dcterms:modified>
</cp:coreProperties>
</file>