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65" windowWidth="15120" windowHeight="7950"/>
  </bookViews>
  <sheets>
    <sheet name="отчет" sheetId="1" r:id="rId1"/>
    <sheet name="оценка" sheetId="2" r:id="rId2"/>
    <sheet name="Лист3" sheetId="3" r:id="rId3"/>
  </sheets>
  <calcPr calcId="124519"/>
  <fileRecoveryPr repairLoad="1"/>
</workbook>
</file>

<file path=xl/calcChain.xml><?xml version="1.0" encoding="utf-8"?>
<calcChain xmlns="http://schemas.openxmlformats.org/spreadsheetml/2006/main">
  <c r="E30" i="1"/>
  <c r="F30"/>
  <c r="E33"/>
  <c r="F33"/>
  <c r="G33"/>
  <c r="E32"/>
  <c r="F32"/>
  <c r="G32"/>
  <c r="E31"/>
  <c r="F31"/>
  <c r="D30"/>
  <c r="D33"/>
  <c r="D31"/>
  <c r="E10"/>
  <c r="F25"/>
  <c r="E25"/>
  <c r="D25"/>
  <c r="K15" i="2" l="1"/>
  <c r="J15"/>
  <c r="I15"/>
  <c r="F15"/>
  <c r="E15"/>
  <c r="D15"/>
  <c r="C15"/>
  <c r="D32" i="1"/>
  <c r="F20"/>
  <c r="E20"/>
  <c r="D20"/>
  <c r="F10"/>
  <c r="D10"/>
  <c r="F15" l="1"/>
  <c r="E15"/>
  <c r="D15"/>
</calcChain>
</file>

<file path=xl/sharedStrings.xml><?xml version="1.0" encoding="utf-8"?>
<sst xmlns="http://schemas.openxmlformats.org/spreadsheetml/2006/main" count="91" uniqueCount="55">
  <si>
    <t>Источники финансирования</t>
  </si>
  <si>
    <t>Профинансировано (тыс. руб.)</t>
  </si>
  <si>
    <t>Выполнено (тыс. руб.)</t>
  </si>
  <si>
    <t>% выполнения</t>
  </si>
  <si>
    <t>Пояснения</t>
  </si>
  <si>
    <t>Наименования мероприятия</t>
  </si>
  <si>
    <t>№ п/п</t>
  </si>
  <si>
    <t>Итого:</t>
  </si>
  <si>
    <t>За счет средств бюджета муниципального образования</t>
  </si>
  <si>
    <t xml:space="preserve">За счет средств районного бюджета </t>
  </si>
  <si>
    <t xml:space="preserve">За счет средств областного бюджета </t>
  </si>
  <si>
    <t>За счет средств внебюджетных источников</t>
  </si>
  <si>
    <t>x</t>
  </si>
  <si>
    <t>Всего по муниципальной программе</t>
  </si>
  <si>
    <t>Задачи, направленные на достижение цели</t>
  </si>
  <si>
    <t>Бюджет муниципального образования</t>
  </si>
  <si>
    <t>Другие источники</t>
  </si>
  <si>
    <t>Планируемый обьем финансирования на решение данной задачи (тыс.руб.)</t>
  </si>
  <si>
    <t>Фактический обьем финансирования на решение данной задачи (тыс.руб.)</t>
  </si>
  <si>
    <t xml:space="preserve">Количественные и /или качественные целевые показатели, характеризующие достижение целей и решение задач </t>
  </si>
  <si>
    <t>Еденица измерения</t>
  </si>
  <si>
    <t>Базовое значение показателя на начало реализации муниципальной программы</t>
  </si>
  <si>
    <t xml:space="preserve">Глава администрации </t>
  </si>
  <si>
    <t>1.1</t>
  </si>
  <si>
    <t>1.2</t>
  </si>
  <si>
    <t>Подпрограмма № 1: Развитие культуры в муниципальном образовании "Кузёмкинское сельское поселение"</t>
  </si>
  <si>
    <t>Мероприятия: Повышение эффективности и результативности деятельности сферы культуры и спорта</t>
  </si>
  <si>
    <t>Обеспечение деятельности (услуги, работы) муниципальных учреждений</t>
  </si>
  <si>
    <t>Обеспечение выплат стимулирующего характера работникам муниципальных учреждений культуры Ленинградской области</t>
  </si>
  <si>
    <t>1.3</t>
  </si>
  <si>
    <t>Организация и проведение мероприятий в сфере культуры</t>
  </si>
  <si>
    <t>Повышение эффективности и результативности деятельности сферы культуры и спорта</t>
  </si>
  <si>
    <t>Увеличение количества посещений культурно-досуговых, спортивных мероприятий</t>
  </si>
  <si>
    <t>%</t>
  </si>
  <si>
    <t>Доля детей, привлекаемых к участию в творческих мероприятиях в общем числе детей</t>
  </si>
  <si>
    <t>Увеличение числа культурно-досуговых мероприятий</t>
  </si>
  <si>
    <t>Увеличение числа спортивных мероприятий</t>
  </si>
  <si>
    <t>Увеличение количества посещений библиотек</t>
  </si>
  <si>
    <t>Увеличение количества читателей</t>
  </si>
  <si>
    <t>Увеличение количества книговыдачи</t>
  </si>
  <si>
    <t>Предоставление субсидии  запланировано на последующие кварталы года.</t>
  </si>
  <si>
    <t>за  1  квартал 2020 года</t>
  </si>
  <si>
    <t>за январь – март  2020 года</t>
  </si>
  <si>
    <t>Реализация мероприятий по развитию общественной инфраструктуры муниципального значения в Ленинградской области</t>
  </si>
  <si>
    <t>Срок обеспечения выплат стимулирующего характера работникам культуры за март месяц 2020 года 01.04.2020г.</t>
  </si>
  <si>
    <t>Планируемое значение показателя на 2020 год</t>
  </si>
  <si>
    <t>Достигнутое значение показателя за 1 квартал 2020 года</t>
  </si>
  <si>
    <t>за 1 квартал 2020г.</t>
  </si>
  <si>
    <t xml:space="preserve">                                     С.А. Демченко</t>
  </si>
  <si>
    <t>Исп: А.О. Мельникова Тел.8 (81375) 68-447</t>
  </si>
  <si>
    <t>С.А. Демченко</t>
  </si>
  <si>
    <t xml:space="preserve">Оценка результатов реализации муниципальной программы муниципального образования "Кузёмкинское сельское поселение"
«Развитие культуры и спорта МО "Кузёмкинское сельское поселение" Кингисеппского муниципального района Ленинградской области» на 2020-2022 годы»
</t>
  </si>
  <si>
    <t xml:space="preserve">Отчет о выполнении муниципальной программы муниципального образования «Кузёмкинское сельское поселение»
«Развитие культуры и спорта МО "Кузёмкинское сельское поселение" Кингисеппского муниципального района Ленинградской области» 
на 2020-2022 годы»
</t>
  </si>
  <si>
    <t xml:space="preserve">Планируемый объем финансирования 
на 2020 год             (тыс. руб.)
</t>
  </si>
  <si>
    <t>1.4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</si>
</sst>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6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 wrapText="1"/>
    </xf>
    <xf numFmtId="0" fontId="0" fillId="2" borderId="0" xfId="0" applyFill="1"/>
    <xf numFmtId="0" fontId="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3" fillId="2" borderId="0" xfId="0" applyFont="1" applyFill="1"/>
    <xf numFmtId="0" fontId="4" fillId="2" borderId="1" xfId="0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3" fontId="6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top"/>
    </xf>
    <xf numFmtId="164" fontId="6" fillId="2" borderId="7" xfId="0" applyNumberFormat="1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tabSelected="1" topLeftCell="A13" workbookViewId="0">
      <selection activeCell="A25" sqref="A25:A29"/>
    </sheetView>
  </sheetViews>
  <sheetFormatPr defaultRowHeight="15"/>
  <cols>
    <col min="1" max="1" width="4.140625" customWidth="1"/>
    <col min="2" max="2" width="15.7109375" customWidth="1"/>
    <col min="3" max="3" width="29.5703125" customWidth="1"/>
    <col min="4" max="4" width="18.28515625" customWidth="1"/>
    <col min="5" max="5" width="20.28515625" customWidth="1"/>
    <col min="6" max="6" width="13.42578125" customWidth="1"/>
    <col min="7" max="7" width="13.7109375" customWidth="1"/>
    <col min="8" max="8" width="14.28515625" customWidth="1"/>
  </cols>
  <sheetData>
    <row r="1" spans="1:11" ht="69.75" customHeight="1">
      <c r="A1" s="7"/>
      <c r="B1" s="41" t="s">
        <v>52</v>
      </c>
      <c r="C1" s="42"/>
      <c r="D1" s="42"/>
      <c r="E1" s="42"/>
      <c r="F1" s="42"/>
      <c r="G1" s="42"/>
      <c r="H1" s="42"/>
      <c r="I1" s="1"/>
      <c r="J1" s="1"/>
      <c r="K1" s="1"/>
    </row>
    <row r="2" spans="1:11" ht="0.75" customHeight="1">
      <c r="A2" s="7"/>
      <c r="B2" s="14"/>
      <c r="C2" s="14"/>
      <c r="D2" s="14"/>
      <c r="E2" s="14"/>
      <c r="F2" s="14"/>
      <c r="G2" s="14"/>
      <c r="H2" s="14"/>
      <c r="I2" s="1"/>
      <c r="J2" s="1"/>
      <c r="K2" s="1"/>
    </row>
    <row r="3" spans="1:11">
      <c r="A3" s="7"/>
      <c r="B3" s="42" t="s">
        <v>41</v>
      </c>
      <c r="C3" s="42"/>
      <c r="D3" s="42"/>
      <c r="E3" s="42"/>
      <c r="F3" s="42"/>
      <c r="G3" s="42"/>
      <c r="H3" s="42"/>
      <c r="I3" s="1"/>
      <c r="J3" s="1"/>
      <c r="K3" s="1"/>
    </row>
    <row r="4" spans="1:11">
      <c r="A4" s="7"/>
      <c r="B4" s="15"/>
      <c r="C4" s="15"/>
      <c r="D4" s="15"/>
      <c r="E4" s="15"/>
      <c r="F4" s="15"/>
      <c r="G4" s="15"/>
      <c r="H4" s="15"/>
      <c r="I4" s="1"/>
      <c r="J4" s="1"/>
      <c r="K4" s="1"/>
    </row>
    <row r="5" spans="1:11">
      <c r="A5" s="33" t="s">
        <v>6</v>
      </c>
      <c r="B5" s="33" t="s">
        <v>5</v>
      </c>
      <c r="C5" s="33" t="s">
        <v>0</v>
      </c>
      <c r="D5" s="43" t="s">
        <v>42</v>
      </c>
      <c r="E5" s="43"/>
      <c r="F5" s="43"/>
      <c r="G5" s="43"/>
      <c r="H5" s="33" t="s">
        <v>4</v>
      </c>
      <c r="I5" s="1"/>
      <c r="J5" s="1"/>
      <c r="K5" s="1"/>
    </row>
    <row r="6" spans="1:11" ht="85.5">
      <c r="A6" s="34"/>
      <c r="B6" s="34"/>
      <c r="C6" s="34"/>
      <c r="D6" s="4" t="s">
        <v>53</v>
      </c>
      <c r="E6" s="4" t="s">
        <v>1</v>
      </c>
      <c r="F6" s="4" t="s">
        <v>2</v>
      </c>
      <c r="G6" s="4" t="s">
        <v>3</v>
      </c>
      <c r="H6" s="34"/>
      <c r="I6" s="2"/>
      <c r="J6" s="1"/>
      <c r="K6" s="1"/>
    </row>
    <row r="7" spans="1:1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1"/>
      <c r="J7" s="1"/>
      <c r="K7" s="1"/>
    </row>
    <row r="8" spans="1:11" ht="18" customHeight="1">
      <c r="A8" s="35" t="s">
        <v>25</v>
      </c>
      <c r="B8" s="36"/>
      <c r="C8" s="36"/>
      <c r="D8" s="36"/>
      <c r="E8" s="36"/>
      <c r="F8" s="36"/>
      <c r="G8" s="36"/>
      <c r="H8" s="37"/>
      <c r="I8" s="1"/>
      <c r="J8" s="1"/>
      <c r="K8" s="1"/>
    </row>
    <row r="9" spans="1:11" ht="15.6" customHeight="1">
      <c r="A9" s="35" t="s">
        <v>26</v>
      </c>
      <c r="B9" s="36"/>
      <c r="C9" s="36"/>
      <c r="D9" s="36"/>
      <c r="E9" s="36"/>
      <c r="F9" s="36"/>
      <c r="G9" s="36"/>
      <c r="H9" s="37"/>
      <c r="I9" s="1"/>
      <c r="J9" s="1"/>
      <c r="K9" s="1"/>
    </row>
    <row r="10" spans="1:11" ht="15.6" customHeight="1">
      <c r="A10" s="27" t="s">
        <v>23</v>
      </c>
      <c r="B10" s="38" t="s">
        <v>27</v>
      </c>
      <c r="C10" s="16" t="s">
        <v>7</v>
      </c>
      <c r="D10" s="17">
        <f>D11+D12+D13+D14</f>
        <v>3129.6</v>
      </c>
      <c r="E10" s="17">
        <f>E11+E12+E13+E14</f>
        <v>800</v>
      </c>
      <c r="F10" s="17">
        <f t="shared" ref="F10" si="0">F11+F12+F13+F14</f>
        <v>800</v>
      </c>
      <c r="G10" s="16">
        <v>26</v>
      </c>
      <c r="H10" s="30"/>
      <c r="I10" s="1"/>
      <c r="J10" s="1"/>
      <c r="K10" s="1"/>
    </row>
    <row r="11" spans="1:11" ht="27.6" customHeight="1">
      <c r="A11" s="28"/>
      <c r="B11" s="39"/>
      <c r="C11" s="22" t="s">
        <v>8</v>
      </c>
      <c r="D11" s="18">
        <v>3129.6</v>
      </c>
      <c r="E11" s="18">
        <v>800</v>
      </c>
      <c r="F11" s="18">
        <v>800</v>
      </c>
      <c r="G11" s="19">
        <v>26</v>
      </c>
      <c r="H11" s="31"/>
      <c r="I11" s="1"/>
      <c r="J11" s="1"/>
      <c r="K11" s="1"/>
    </row>
    <row r="12" spans="1:11" ht="15.6" customHeight="1">
      <c r="A12" s="28"/>
      <c r="B12" s="39"/>
      <c r="C12" s="22" t="s">
        <v>9</v>
      </c>
      <c r="D12" s="18">
        <v>0</v>
      </c>
      <c r="E12" s="18">
        <v>0</v>
      </c>
      <c r="F12" s="18">
        <v>0</v>
      </c>
      <c r="G12" s="19">
        <v>0</v>
      </c>
      <c r="H12" s="31"/>
      <c r="I12" s="1"/>
      <c r="J12" s="1"/>
      <c r="K12" s="1"/>
    </row>
    <row r="13" spans="1:11" ht="15.6" customHeight="1">
      <c r="A13" s="28"/>
      <c r="B13" s="39"/>
      <c r="C13" s="22" t="s">
        <v>10</v>
      </c>
      <c r="D13" s="18">
        <v>0</v>
      </c>
      <c r="E13" s="18">
        <v>0</v>
      </c>
      <c r="F13" s="18">
        <v>0</v>
      </c>
      <c r="G13" s="19">
        <v>0</v>
      </c>
      <c r="H13" s="31"/>
      <c r="I13" s="1"/>
      <c r="J13" s="1"/>
      <c r="K13" s="1"/>
    </row>
    <row r="14" spans="1:11" ht="26.25" customHeight="1">
      <c r="A14" s="29"/>
      <c r="B14" s="40"/>
      <c r="C14" s="22" t="s">
        <v>11</v>
      </c>
      <c r="D14" s="18">
        <v>0</v>
      </c>
      <c r="E14" s="18">
        <v>0</v>
      </c>
      <c r="F14" s="18">
        <v>0</v>
      </c>
      <c r="G14" s="20">
        <v>0</v>
      </c>
      <c r="H14" s="32"/>
      <c r="I14" s="1"/>
      <c r="J14" s="1"/>
      <c r="K14" s="1"/>
    </row>
    <row r="15" spans="1:11" ht="15" customHeight="1">
      <c r="A15" s="27" t="s">
        <v>24</v>
      </c>
      <c r="B15" s="30" t="s">
        <v>28</v>
      </c>
      <c r="C15" s="16" t="s">
        <v>7</v>
      </c>
      <c r="D15" s="17">
        <f>D16+D17+D18+D19</f>
        <v>2589.4</v>
      </c>
      <c r="E15" s="17">
        <f>E16+E17+E18+E19</f>
        <v>350</v>
      </c>
      <c r="F15" s="17">
        <f>F16+F17+F18+F19</f>
        <v>350</v>
      </c>
      <c r="G15" s="16">
        <v>14</v>
      </c>
      <c r="H15" s="30" t="s">
        <v>44</v>
      </c>
      <c r="I15" s="1"/>
      <c r="J15" s="1"/>
      <c r="K15" s="1"/>
    </row>
    <row r="16" spans="1:11" ht="27.75" customHeight="1">
      <c r="A16" s="28"/>
      <c r="B16" s="31"/>
      <c r="C16" s="22" t="s">
        <v>8</v>
      </c>
      <c r="D16" s="18">
        <v>1294.7</v>
      </c>
      <c r="E16" s="18">
        <v>350</v>
      </c>
      <c r="F16" s="18">
        <v>350</v>
      </c>
      <c r="G16" s="19">
        <v>27</v>
      </c>
      <c r="H16" s="31"/>
      <c r="I16" s="1"/>
      <c r="J16" s="1"/>
      <c r="K16" s="1"/>
    </row>
    <row r="17" spans="1:11" ht="13.5" customHeight="1">
      <c r="A17" s="28"/>
      <c r="B17" s="31"/>
      <c r="C17" s="22" t="s">
        <v>9</v>
      </c>
      <c r="D17" s="18">
        <v>0</v>
      </c>
      <c r="E17" s="18">
        <v>0</v>
      </c>
      <c r="F17" s="18">
        <v>0</v>
      </c>
      <c r="G17" s="19">
        <v>0</v>
      </c>
      <c r="H17" s="31"/>
      <c r="I17" s="1"/>
      <c r="J17" s="1"/>
      <c r="K17" s="1"/>
    </row>
    <row r="18" spans="1:11" ht="15.75" customHeight="1">
      <c r="A18" s="28"/>
      <c r="B18" s="31"/>
      <c r="C18" s="22" t="s">
        <v>10</v>
      </c>
      <c r="D18" s="18">
        <v>1294.7</v>
      </c>
      <c r="E18" s="18">
        <v>0</v>
      </c>
      <c r="F18" s="18">
        <v>0</v>
      </c>
      <c r="G18" s="19">
        <v>0</v>
      </c>
      <c r="H18" s="31"/>
      <c r="I18" s="1"/>
      <c r="J18" s="1"/>
      <c r="K18" s="1"/>
    </row>
    <row r="19" spans="1:11" ht="45" customHeight="1">
      <c r="A19" s="29"/>
      <c r="B19" s="32"/>
      <c r="C19" s="22" t="s">
        <v>11</v>
      </c>
      <c r="D19" s="18">
        <v>0</v>
      </c>
      <c r="E19" s="18">
        <v>0</v>
      </c>
      <c r="F19" s="18">
        <v>0</v>
      </c>
      <c r="G19" s="20">
        <v>0</v>
      </c>
      <c r="H19" s="32"/>
      <c r="I19" s="1"/>
      <c r="J19" s="1"/>
      <c r="K19" s="1"/>
    </row>
    <row r="20" spans="1:11" ht="21" customHeight="1">
      <c r="A20" s="27" t="s">
        <v>29</v>
      </c>
      <c r="B20" s="30" t="s">
        <v>30</v>
      </c>
      <c r="C20" s="16" t="s">
        <v>7</v>
      </c>
      <c r="D20" s="17">
        <f>D21+D22+D23+D24</f>
        <v>200</v>
      </c>
      <c r="E20" s="17">
        <f t="shared" ref="E20:F20" si="1">E21+E22+E23+E24</f>
        <v>50</v>
      </c>
      <c r="F20" s="17">
        <f t="shared" si="1"/>
        <v>50</v>
      </c>
      <c r="G20" s="16">
        <v>25</v>
      </c>
      <c r="H20" s="30"/>
      <c r="I20" s="1"/>
      <c r="J20" s="1"/>
      <c r="K20" s="1"/>
    </row>
    <row r="21" spans="1:11" ht="24.6" customHeight="1">
      <c r="A21" s="28"/>
      <c r="B21" s="31"/>
      <c r="C21" s="22" t="s">
        <v>8</v>
      </c>
      <c r="D21" s="18">
        <v>200</v>
      </c>
      <c r="E21" s="18">
        <v>50</v>
      </c>
      <c r="F21" s="18">
        <v>50</v>
      </c>
      <c r="G21" s="19">
        <v>25</v>
      </c>
      <c r="H21" s="31"/>
      <c r="I21" s="1"/>
      <c r="J21" s="1"/>
      <c r="K21" s="1"/>
    </row>
    <row r="22" spans="1:11" ht="13.9" customHeight="1">
      <c r="A22" s="28"/>
      <c r="B22" s="31"/>
      <c r="C22" s="22" t="s">
        <v>9</v>
      </c>
      <c r="D22" s="18">
        <v>0</v>
      </c>
      <c r="E22" s="18">
        <v>0</v>
      </c>
      <c r="F22" s="18">
        <v>0</v>
      </c>
      <c r="G22" s="19">
        <v>0</v>
      </c>
      <c r="H22" s="31"/>
      <c r="I22" s="1"/>
      <c r="J22" s="1"/>
      <c r="K22" s="1"/>
    </row>
    <row r="23" spans="1:11" ht="13.9" customHeight="1">
      <c r="A23" s="28"/>
      <c r="B23" s="31"/>
      <c r="C23" s="22" t="s">
        <v>10</v>
      </c>
      <c r="D23" s="18">
        <v>0</v>
      </c>
      <c r="E23" s="18">
        <v>0</v>
      </c>
      <c r="F23" s="18">
        <v>0</v>
      </c>
      <c r="G23" s="19">
        <v>0</v>
      </c>
      <c r="H23" s="31"/>
      <c r="I23" s="1"/>
      <c r="J23" s="1"/>
      <c r="K23" s="1"/>
    </row>
    <row r="24" spans="1:11" ht="56.25" customHeight="1">
      <c r="A24" s="29"/>
      <c r="B24" s="32"/>
      <c r="C24" s="22" t="s">
        <v>11</v>
      </c>
      <c r="D24" s="18">
        <v>0</v>
      </c>
      <c r="E24" s="18">
        <v>0</v>
      </c>
      <c r="F24" s="18">
        <v>0</v>
      </c>
      <c r="G24" s="20">
        <v>0</v>
      </c>
      <c r="H24" s="32"/>
      <c r="I24" s="1"/>
      <c r="J24" s="1"/>
      <c r="K24" s="1"/>
    </row>
    <row r="25" spans="1:11" ht="21" customHeight="1">
      <c r="A25" s="27" t="s">
        <v>54</v>
      </c>
      <c r="B25" s="30" t="s">
        <v>43</v>
      </c>
      <c r="C25" s="16" t="s">
        <v>7</v>
      </c>
      <c r="D25" s="17">
        <f>D26+D27+D28+D29</f>
        <v>200</v>
      </c>
      <c r="E25" s="17">
        <f t="shared" ref="E25:F25" si="2">E26+E27+E28+E29</f>
        <v>0</v>
      </c>
      <c r="F25" s="17">
        <f t="shared" si="2"/>
        <v>0</v>
      </c>
      <c r="G25" s="16">
        <v>0</v>
      </c>
      <c r="H25" s="30" t="s">
        <v>40</v>
      </c>
      <c r="I25" s="1"/>
      <c r="J25" s="1"/>
      <c r="K25" s="1"/>
    </row>
    <row r="26" spans="1:11" ht="24.6" customHeight="1">
      <c r="A26" s="28"/>
      <c r="B26" s="31"/>
      <c r="C26" s="22" t="s">
        <v>8</v>
      </c>
      <c r="D26" s="18">
        <v>10</v>
      </c>
      <c r="E26" s="18">
        <v>0</v>
      </c>
      <c r="F26" s="18">
        <v>0</v>
      </c>
      <c r="G26" s="19">
        <v>0</v>
      </c>
      <c r="H26" s="31"/>
      <c r="I26" s="1"/>
      <c r="J26" s="1"/>
      <c r="K26" s="1"/>
    </row>
    <row r="27" spans="1:11" ht="13.9" customHeight="1">
      <c r="A27" s="28"/>
      <c r="B27" s="31"/>
      <c r="C27" s="22" t="s">
        <v>9</v>
      </c>
      <c r="D27" s="18">
        <v>0</v>
      </c>
      <c r="E27" s="18">
        <v>0</v>
      </c>
      <c r="F27" s="18">
        <v>0</v>
      </c>
      <c r="G27" s="19">
        <v>0</v>
      </c>
      <c r="H27" s="31"/>
      <c r="I27" s="1"/>
      <c r="J27" s="1"/>
      <c r="K27" s="1"/>
    </row>
    <row r="28" spans="1:11" ht="13.9" customHeight="1">
      <c r="A28" s="28"/>
      <c r="B28" s="31"/>
      <c r="C28" s="22" t="s">
        <v>10</v>
      </c>
      <c r="D28" s="18">
        <v>190</v>
      </c>
      <c r="E28" s="18">
        <v>0</v>
      </c>
      <c r="F28" s="18">
        <v>0</v>
      </c>
      <c r="G28" s="19">
        <v>0</v>
      </c>
      <c r="H28" s="31"/>
      <c r="I28" s="1"/>
      <c r="J28" s="1"/>
      <c r="K28" s="1"/>
    </row>
    <row r="29" spans="1:11" ht="56.25" customHeight="1">
      <c r="A29" s="29"/>
      <c r="B29" s="32"/>
      <c r="C29" s="22" t="s">
        <v>11</v>
      </c>
      <c r="D29" s="18">
        <v>0</v>
      </c>
      <c r="E29" s="18">
        <v>0</v>
      </c>
      <c r="F29" s="18">
        <v>0</v>
      </c>
      <c r="G29" s="20">
        <v>0</v>
      </c>
      <c r="H29" s="32"/>
      <c r="I29" s="1"/>
      <c r="J29" s="1"/>
      <c r="K29" s="1"/>
    </row>
    <row r="30" spans="1:11" ht="15.75" customHeight="1">
      <c r="A30" s="23" t="s">
        <v>12</v>
      </c>
      <c r="B30" s="24" t="s">
        <v>13</v>
      </c>
      <c r="C30" s="16" t="s">
        <v>7</v>
      </c>
      <c r="D30" s="17">
        <f>D31+D32+D33+D34</f>
        <v>6119</v>
      </c>
      <c r="E30" s="17">
        <f t="shared" ref="E30:F30" si="3">E31+E32+E33+E34</f>
        <v>1200</v>
      </c>
      <c r="F30" s="17">
        <f t="shared" si="3"/>
        <v>1200</v>
      </c>
      <c r="G30" s="17">
        <v>19</v>
      </c>
      <c r="H30" s="23" t="s">
        <v>12</v>
      </c>
      <c r="I30" s="1"/>
      <c r="J30" s="1"/>
      <c r="K30" s="1"/>
    </row>
    <row r="31" spans="1:11" ht="24.75">
      <c r="A31" s="23"/>
      <c r="B31" s="25"/>
      <c r="C31" s="21" t="s">
        <v>8</v>
      </c>
      <c r="D31" s="17">
        <f>D21+D16+D11+D26</f>
        <v>4634.3</v>
      </c>
      <c r="E31" s="17">
        <f t="shared" ref="E31:F31" si="4">E21+E16+E11+E26</f>
        <v>1200</v>
      </c>
      <c r="F31" s="17">
        <f t="shared" si="4"/>
        <v>1200</v>
      </c>
      <c r="G31" s="17">
        <v>26</v>
      </c>
      <c r="H31" s="23"/>
      <c r="I31" s="1"/>
      <c r="J31" s="1"/>
      <c r="K31" s="1"/>
    </row>
    <row r="32" spans="1:11" ht="16.5" customHeight="1">
      <c r="A32" s="23"/>
      <c r="B32" s="25"/>
      <c r="C32" s="21" t="s">
        <v>9</v>
      </c>
      <c r="D32" s="17">
        <f>D22+D17+D12</f>
        <v>0</v>
      </c>
      <c r="E32" s="17">
        <f t="shared" ref="E32:G32" si="5">E22+E17+E12</f>
        <v>0</v>
      </c>
      <c r="F32" s="17">
        <f t="shared" si="5"/>
        <v>0</v>
      </c>
      <c r="G32" s="17">
        <f t="shared" si="5"/>
        <v>0</v>
      </c>
      <c r="H32" s="23"/>
      <c r="I32" s="1"/>
      <c r="J32" s="1"/>
      <c r="K32" s="1"/>
    </row>
    <row r="33" spans="1:11" ht="15" customHeight="1">
      <c r="A33" s="23"/>
      <c r="B33" s="25"/>
      <c r="C33" s="21" t="s">
        <v>10</v>
      </c>
      <c r="D33" s="17">
        <f>D23+D18+D13+D28</f>
        <v>1484.7</v>
      </c>
      <c r="E33" s="17">
        <f t="shared" ref="E33:G33" si="6">E23+E18+E13+E28</f>
        <v>0</v>
      </c>
      <c r="F33" s="17">
        <f t="shared" si="6"/>
        <v>0</v>
      </c>
      <c r="G33" s="17">
        <f t="shared" si="6"/>
        <v>0</v>
      </c>
      <c r="H33" s="23"/>
      <c r="I33" s="1"/>
      <c r="J33" s="1"/>
      <c r="K33" s="1"/>
    </row>
    <row r="34" spans="1:11" ht="25.9" customHeight="1">
      <c r="A34" s="23"/>
      <c r="B34" s="26"/>
      <c r="C34" s="21" t="s">
        <v>11</v>
      </c>
      <c r="D34" s="17">
        <v>0</v>
      </c>
      <c r="E34" s="17">
        <v>0</v>
      </c>
      <c r="F34" s="17">
        <v>0</v>
      </c>
      <c r="G34" s="17">
        <v>0</v>
      </c>
      <c r="H34" s="23"/>
      <c r="I34" s="1"/>
      <c r="J34" s="1"/>
      <c r="K34" s="1"/>
    </row>
    <row r="35" spans="1:11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>
      <c r="A37" s="3" t="s">
        <v>22</v>
      </c>
      <c r="B37" s="3"/>
      <c r="C37" s="3"/>
      <c r="D37" s="3" t="s">
        <v>50</v>
      </c>
      <c r="E37" s="1"/>
      <c r="F37" s="1"/>
      <c r="G37" s="1"/>
      <c r="H37" s="1"/>
      <c r="I37" s="1"/>
      <c r="J37" s="1"/>
      <c r="K37" s="1"/>
    </row>
    <row r="38" spans="1:11">
      <c r="A38" s="3"/>
      <c r="B38" s="3"/>
      <c r="C38" s="3"/>
      <c r="D38" s="3"/>
      <c r="E38" s="1"/>
      <c r="F38" s="1"/>
      <c r="G38" s="1"/>
      <c r="H38" s="1"/>
      <c r="I38" s="1"/>
      <c r="J38" s="1"/>
      <c r="K38" s="1"/>
    </row>
    <row r="39" spans="1:11">
      <c r="A39" s="3" t="s">
        <v>49</v>
      </c>
      <c r="B39" s="3"/>
      <c r="C39" s="3"/>
      <c r="D39" s="3"/>
      <c r="E39" s="1"/>
      <c r="F39" s="1"/>
      <c r="G39" s="1"/>
      <c r="H39" s="1"/>
      <c r="I39" s="1"/>
      <c r="J39" s="1"/>
      <c r="K39" s="1"/>
    </row>
    <row r="40" spans="1:11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>
      <c r="B111" s="1"/>
      <c r="C111" s="1"/>
      <c r="D111" s="1"/>
      <c r="E111" s="1"/>
      <c r="F111" s="1"/>
      <c r="G111" s="1"/>
      <c r="H111" s="1"/>
      <c r="I111" s="1"/>
      <c r="J111" s="1"/>
      <c r="K111" s="1"/>
    </row>
  </sheetData>
  <mergeCells count="24">
    <mergeCell ref="B1:H1"/>
    <mergeCell ref="D5:G5"/>
    <mergeCell ref="H5:H6"/>
    <mergeCell ref="C5:C6"/>
    <mergeCell ref="B5:B6"/>
    <mergeCell ref="B3:H3"/>
    <mergeCell ref="A5:A6"/>
    <mergeCell ref="A8:H8"/>
    <mergeCell ref="A9:H9"/>
    <mergeCell ref="B15:B19"/>
    <mergeCell ref="A15:A19"/>
    <mergeCell ref="H15:H19"/>
    <mergeCell ref="A10:A14"/>
    <mergeCell ref="B10:B14"/>
    <mergeCell ref="H10:H14"/>
    <mergeCell ref="H30:H34"/>
    <mergeCell ref="B30:B34"/>
    <mergeCell ref="A30:A34"/>
    <mergeCell ref="A20:A24"/>
    <mergeCell ref="B20:B24"/>
    <mergeCell ref="H20:H24"/>
    <mergeCell ref="A25:A29"/>
    <mergeCell ref="B25:B29"/>
    <mergeCell ref="H25:H29"/>
  </mergeCells>
  <pageMargins left="0.7" right="0.7" top="0.75" bottom="0.31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0"/>
  <sheetViews>
    <sheetView topLeftCell="A4" workbookViewId="0">
      <selection activeCell="N9" sqref="N9"/>
    </sheetView>
  </sheetViews>
  <sheetFormatPr defaultRowHeight="15"/>
  <cols>
    <col min="1" max="1" width="3.7109375" customWidth="1"/>
    <col min="2" max="2" width="13.7109375" customWidth="1"/>
    <col min="3" max="3" width="13.5703125" customWidth="1"/>
    <col min="4" max="4" width="8.28515625" customWidth="1"/>
    <col min="5" max="5" width="13.140625" customWidth="1"/>
    <col min="6" max="6" width="9" customWidth="1"/>
    <col min="7" max="7" width="16.28515625" customWidth="1"/>
    <col min="9" max="9" width="13.7109375" customWidth="1"/>
    <col min="10" max="10" width="10.85546875" customWidth="1"/>
    <col min="11" max="11" width="14.7109375" customWidth="1"/>
  </cols>
  <sheetData>
    <row r="2" spans="1:11" ht="52.5" customHeight="1">
      <c r="A2" s="44" t="s">
        <v>51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idden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>
      <c r="A4" s="44" t="s">
        <v>47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60.75" customHeight="1">
      <c r="A6" s="24" t="s">
        <v>6</v>
      </c>
      <c r="B6" s="24" t="s">
        <v>14</v>
      </c>
      <c r="C6" s="45" t="s">
        <v>17</v>
      </c>
      <c r="D6" s="46"/>
      <c r="E6" s="45" t="s">
        <v>18</v>
      </c>
      <c r="F6" s="46"/>
      <c r="G6" s="24" t="s">
        <v>19</v>
      </c>
      <c r="H6" s="24" t="s">
        <v>20</v>
      </c>
      <c r="I6" s="24" t="s">
        <v>21</v>
      </c>
      <c r="J6" s="24" t="s">
        <v>45</v>
      </c>
      <c r="K6" s="24" t="s">
        <v>46</v>
      </c>
    </row>
    <row r="7" spans="1:11" ht="46.5" customHeight="1">
      <c r="A7" s="26"/>
      <c r="B7" s="26"/>
      <c r="C7" s="8" t="s">
        <v>15</v>
      </c>
      <c r="D7" s="8" t="s">
        <v>16</v>
      </c>
      <c r="E7" s="8" t="s">
        <v>15</v>
      </c>
      <c r="F7" s="8" t="s">
        <v>16</v>
      </c>
      <c r="G7" s="26"/>
      <c r="H7" s="26"/>
      <c r="I7" s="26"/>
      <c r="J7" s="26"/>
      <c r="K7" s="26"/>
    </row>
    <row r="8" spans="1:11" ht="90" customHeight="1">
      <c r="A8" s="49">
        <v>1</v>
      </c>
      <c r="B8" s="51" t="s">
        <v>31</v>
      </c>
      <c r="C8" s="47">
        <v>4634.3</v>
      </c>
      <c r="D8" s="47">
        <v>1484.7</v>
      </c>
      <c r="E8" s="47">
        <v>1200</v>
      </c>
      <c r="F8" s="47">
        <v>0</v>
      </c>
      <c r="G8" s="10" t="s">
        <v>32</v>
      </c>
      <c r="H8" s="9" t="s">
        <v>33</v>
      </c>
      <c r="I8" s="9">
        <v>6</v>
      </c>
      <c r="J8" s="9">
        <v>6.1</v>
      </c>
      <c r="K8" s="9">
        <v>6.1</v>
      </c>
    </row>
    <row r="9" spans="1:11" ht="80.25" customHeight="1">
      <c r="A9" s="50"/>
      <c r="B9" s="52"/>
      <c r="C9" s="48"/>
      <c r="D9" s="48"/>
      <c r="E9" s="48"/>
      <c r="F9" s="48"/>
      <c r="G9" s="10" t="s">
        <v>34</v>
      </c>
      <c r="H9" s="9" t="s">
        <v>33</v>
      </c>
      <c r="I9" s="9">
        <v>7</v>
      </c>
      <c r="J9" s="9">
        <v>12</v>
      </c>
      <c r="K9" s="9">
        <v>9</v>
      </c>
    </row>
    <row r="10" spans="1:11" ht="59.25" customHeight="1">
      <c r="A10" s="50"/>
      <c r="B10" s="52"/>
      <c r="C10" s="48"/>
      <c r="D10" s="48"/>
      <c r="E10" s="48"/>
      <c r="F10" s="48"/>
      <c r="G10" s="10" t="s">
        <v>35</v>
      </c>
      <c r="H10" s="9" t="s">
        <v>33</v>
      </c>
      <c r="I10" s="9">
        <v>6</v>
      </c>
      <c r="J10" s="9">
        <v>6.1</v>
      </c>
      <c r="K10" s="9">
        <v>6.1</v>
      </c>
    </row>
    <row r="11" spans="1:11" ht="45.75" customHeight="1">
      <c r="A11" s="50"/>
      <c r="B11" s="52"/>
      <c r="C11" s="48"/>
      <c r="D11" s="48"/>
      <c r="E11" s="48"/>
      <c r="F11" s="48"/>
      <c r="G11" s="10" t="s">
        <v>36</v>
      </c>
      <c r="H11" s="9" t="s">
        <v>33</v>
      </c>
      <c r="I11" s="9">
        <v>6</v>
      </c>
      <c r="J11" s="9">
        <v>6.1</v>
      </c>
      <c r="K11" s="9">
        <v>6.1</v>
      </c>
    </row>
    <row r="12" spans="1:11" ht="41.25" customHeight="1">
      <c r="A12" s="50"/>
      <c r="B12" s="52"/>
      <c r="C12" s="48"/>
      <c r="D12" s="48"/>
      <c r="E12" s="48"/>
      <c r="F12" s="48"/>
      <c r="G12" s="10" t="s">
        <v>37</v>
      </c>
      <c r="H12" s="9" t="s">
        <v>33</v>
      </c>
      <c r="I12" s="9">
        <v>6</v>
      </c>
      <c r="J12" s="9">
        <v>6.1</v>
      </c>
      <c r="K12" s="9">
        <v>6.1</v>
      </c>
    </row>
    <row r="13" spans="1:11" ht="43.9" customHeight="1">
      <c r="A13" s="50"/>
      <c r="B13" s="52"/>
      <c r="C13" s="48"/>
      <c r="D13" s="48"/>
      <c r="E13" s="48"/>
      <c r="F13" s="48"/>
      <c r="G13" s="10" t="s">
        <v>38</v>
      </c>
      <c r="H13" s="9" t="s">
        <v>33</v>
      </c>
      <c r="I13" s="9">
        <v>6</v>
      </c>
      <c r="J13" s="9">
        <v>6.1</v>
      </c>
      <c r="K13" s="9">
        <v>6.1</v>
      </c>
    </row>
    <row r="14" spans="1:11" ht="43.9" customHeight="1">
      <c r="A14" s="50"/>
      <c r="B14" s="52"/>
      <c r="C14" s="48"/>
      <c r="D14" s="48"/>
      <c r="E14" s="48"/>
      <c r="F14" s="48"/>
      <c r="G14" s="10" t="s">
        <v>39</v>
      </c>
      <c r="H14" s="9" t="s">
        <v>33</v>
      </c>
      <c r="I14" s="9">
        <v>6</v>
      </c>
      <c r="J14" s="9">
        <v>6.1</v>
      </c>
      <c r="K14" s="9">
        <v>6.1</v>
      </c>
    </row>
    <row r="15" spans="1:11">
      <c r="A15" s="11" t="s">
        <v>12</v>
      </c>
      <c r="B15" s="12" t="s">
        <v>7</v>
      </c>
      <c r="C15" s="13">
        <f>C8</f>
        <v>4634.3</v>
      </c>
      <c r="D15" s="13">
        <f t="shared" ref="D15:F15" si="0">D8</f>
        <v>1484.7</v>
      </c>
      <c r="E15" s="13">
        <f t="shared" si="0"/>
        <v>1200</v>
      </c>
      <c r="F15" s="13">
        <f t="shared" si="0"/>
        <v>0</v>
      </c>
      <c r="G15" s="12" t="s">
        <v>12</v>
      </c>
      <c r="H15" s="12" t="s">
        <v>12</v>
      </c>
      <c r="I15" s="12">
        <f>I14+I13+I12+I11+I10+I9+I8</f>
        <v>43</v>
      </c>
      <c r="J15" s="12">
        <f t="shared" ref="J15:K15" si="1">J14+J13+J12+J11+J10+J9+J8</f>
        <v>48.6</v>
      </c>
      <c r="K15" s="12">
        <f t="shared" si="1"/>
        <v>45.6</v>
      </c>
    </row>
    <row r="18" spans="1:4">
      <c r="A18" s="3" t="s">
        <v>22</v>
      </c>
      <c r="B18" s="3"/>
      <c r="C18" s="3"/>
      <c r="D18" s="3" t="s">
        <v>48</v>
      </c>
    </row>
    <row r="19" spans="1:4">
      <c r="A19" s="3"/>
      <c r="B19" s="3"/>
      <c r="C19" s="3"/>
      <c r="D19" s="3"/>
    </row>
    <row r="20" spans="1:4">
      <c r="A20" s="3" t="s">
        <v>49</v>
      </c>
      <c r="B20" s="3"/>
      <c r="C20" s="3"/>
      <c r="D20" s="3"/>
    </row>
  </sheetData>
  <mergeCells count="17">
    <mergeCell ref="C8:C14"/>
    <mergeCell ref="D8:D14"/>
    <mergeCell ref="E8:E14"/>
    <mergeCell ref="F8:F14"/>
    <mergeCell ref="A8:A14"/>
    <mergeCell ref="B8:B14"/>
    <mergeCell ref="A2:K2"/>
    <mergeCell ref="A4:K4"/>
    <mergeCell ref="B6:B7"/>
    <mergeCell ref="A6:A7"/>
    <mergeCell ref="C6:D6"/>
    <mergeCell ref="E6:F6"/>
    <mergeCell ref="G6:G7"/>
    <mergeCell ref="H6:H7"/>
    <mergeCell ref="I6:I7"/>
    <mergeCell ref="J6:J7"/>
    <mergeCell ref="K6:K7"/>
  </mergeCell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</vt:lpstr>
      <vt:lpstr>оценка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2020-07-27T05:28:15Z</dcterms:modified>
</cp:coreProperties>
</file>